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7. jednání - květen\"/>
    </mc:Choice>
  </mc:AlternateContent>
  <xr:revisionPtr revIDLastSave="0" documentId="13_ncr:1_{B1EC54AA-A47C-4814-A45D-12B6773F5DF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MŠ" sheetId="6" r:id="rId5"/>
    <sheet name="PV" sheetId="7" r:id="rId6"/>
  </sheets>
  <definedNames>
    <definedName name="_xlnm.Print_Area" localSheetId="0">distribuce!$A$1:$Y$23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7" i="2" l="1"/>
  <c r="R18" i="2" s="1"/>
  <c r="R17" i="7" l="1"/>
  <c r="R18" i="7" s="1"/>
  <c r="E17" i="7"/>
  <c r="D17" i="7"/>
  <c r="Q16" i="7"/>
  <c r="R17" i="6"/>
  <c r="R18" i="6" s="1"/>
  <c r="E17" i="6"/>
  <c r="D17" i="6"/>
  <c r="Q16" i="6"/>
  <c r="R17" i="5"/>
  <c r="R18" i="5" s="1"/>
  <c r="E17" i="5"/>
  <c r="D17" i="5"/>
  <c r="Q16" i="5"/>
  <c r="R17" i="4"/>
  <c r="R18" i="4" s="1"/>
  <c r="E17" i="4"/>
  <c r="D17" i="4"/>
  <c r="Q16" i="4"/>
  <c r="R17" i="3" l="1"/>
  <c r="R18" i="3" s="1"/>
  <c r="E17" i="3"/>
  <c r="D17" i="3"/>
  <c r="Q16" i="3"/>
  <c r="Q16" i="2"/>
  <c r="E17" i="2" l="1"/>
  <c r="D17" i="2"/>
</calcChain>
</file>

<file path=xl/sharedStrings.xml><?xml version="1.0" encoding="utf-8"?>
<sst xmlns="http://schemas.openxmlformats.org/spreadsheetml/2006/main" count="329" uniqueCount="57">
  <si>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</si>
  <si>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</si>
  <si>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</si>
  <si>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</si>
  <si>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</si>
  <si>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</si>
  <si>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</si>
  <si>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</si>
  <si>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</si>
  <si>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</si>
  <si>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</si>
  <si>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</si>
  <si>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</si>
  <si>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</si>
  <si>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</si>
  <si>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</si>
  <si>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</si>
  <si>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</si>
  <si>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</si>
  <si>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</si>
  <si>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</si>
  <si>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</si>
  <si>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</si>
  <si>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</si>
  <si>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</si>
  <si>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</si>
  <si>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</si>
  <si>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</si>
  <si>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</si>
  <si>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</si>
  <si>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</si>
  <si>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</si>
  <si>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</si>
  <si>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</si>
  <si>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</si>
  <si>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</si>
  <si>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</si>
  <si>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</si>
  <si>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</si>
  <si>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</si>
  <si>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</si>
  <si>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</si>
  <si>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</si>
  <si>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4. 2019 - 30. 9. 2019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</si>
  <si>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 9. 2020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</si>
  <si>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</si>
  <si>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</si>
  <si>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2019-3-1-2</t>
    </r>
  </si>
  <si>
    <t>2968/2019</t>
  </si>
  <si>
    <t>Jiří Suchý - Lehce s životem se prát</t>
  </si>
  <si>
    <t>CINEART TV Prague s.r.o.</t>
  </si>
  <si>
    <t>Hodoušková, Markéta</t>
  </si>
  <si>
    <t>ano</t>
  </si>
  <si>
    <t>neinvestiční dotace</t>
  </si>
  <si>
    <t>Schmarc, Vít</t>
  </si>
  <si>
    <t>x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</si>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</sst>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center" vertical="top"/>
      <protection locked="0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3" fontId="4" fillId="2" borderId="10" xfId="1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Alignment="1">
      <alignment vertical="top"/>
    </xf>
    <xf numFmtId="3" fontId="4" fillId="2" borderId="0" xfId="0" applyNumberFormat="1" applyFont="1" applyFill="1" applyAlignment="1">
      <alignment horizontal="right" vertical="top"/>
    </xf>
    <xf numFmtId="49" fontId="4" fillId="2" borderId="2" xfId="0" applyNumberFormat="1" applyFont="1" applyFill="1" applyBorder="1" applyAlignment="1">
      <alignment horizontal="center" vertical="top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</cellXfs>
  <cellStyles count="2">
    <cellStyle name="Normální" xfId="0" builtinId="0"/>
    <cellStyle name="Normální 2" xfId="1" xr:uid="{1F7830BF-FCBF-4C6F-A8C5-4F8EC58D9315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8"/>
  <sheetViews>
    <sheetView tabSelected="1" zoomScale="78" zoomScaleNormal="78" workbookViewId="0">
      <selection activeCell="S28" sqref="S28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8" customWidth="1"/>
    <col min="5" max="5" width="15" style="18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9.710937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16384" width="9.140625" style="2"/>
  </cols>
  <sheetData>
    <row r="1" spans="1:90" ht="38.25" customHeight="1" x14ac:dyDescent="0.25">
      <c r="A1" s="1" t="s">
        <v>34</v>
      </c>
    </row>
    <row r="2" spans="1:90" ht="15" x14ac:dyDescent="0.25">
      <c r="A2" s="12" t="s">
        <v>47</v>
      </c>
      <c r="D2" s="19" t="s">
        <v>22</v>
      </c>
    </row>
    <row r="3" spans="1:90" ht="15" x14ac:dyDescent="0.25">
      <c r="A3" s="4" t="s">
        <v>33</v>
      </c>
      <c r="D3" s="18" t="s">
        <v>38</v>
      </c>
    </row>
    <row r="4" spans="1:90" ht="15" x14ac:dyDescent="0.25">
      <c r="A4" s="12" t="s">
        <v>43</v>
      </c>
      <c r="D4" s="18" t="s">
        <v>39</v>
      </c>
    </row>
    <row r="5" spans="1:90" x14ac:dyDescent="0.25">
      <c r="A5" s="12" t="s">
        <v>41</v>
      </c>
      <c r="D5" s="18" t="s">
        <v>40</v>
      </c>
    </row>
    <row r="6" spans="1:90" x14ac:dyDescent="0.25">
      <c r="A6" s="12"/>
      <c r="D6" s="18" t="s">
        <v>45</v>
      </c>
    </row>
    <row r="7" spans="1:90" ht="15" x14ac:dyDescent="0.25">
      <c r="A7" s="12" t="s">
        <v>44</v>
      </c>
    </row>
    <row r="8" spans="1:90" x14ac:dyDescent="0.25">
      <c r="A8" s="4" t="s">
        <v>21</v>
      </c>
      <c r="D8" s="20" t="s">
        <v>23</v>
      </c>
    </row>
    <row r="9" spans="1:90" ht="15" x14ac:dyDescent="0.25">
      <c r="A9" s="13" t="s">
        <v>42</v>
      </c>
      <c r="D9" s="18" t="s">
        <v>35</v>
      </c>
      <c r="F9" s="2" t="s">
        <v>36</v>
      </c>
    </row>
    <row r="10" spans="1:90" ht="27" customHeight="1" x14ac:dyDescent="0.25">
      <c r="F10" s="36" t="s">
        <v>37</v>
      </c>
      <c r="G10" s="36"/>
      <c r="H10" s="36"/>
      <c r="I10" s="36"/>
      <c r="J10" s="36"/>
    </row>
    <row r="11" spans="1:90" ht="25.15" customHeight="1" x14ac:dyDescent="0.2">
      <c r="D11" s="37" t="s">
        <v>46</v>
      </c>
      <c r="E11" s="37"/>
      <c r="F11" s="37"/>
      <c r="G11" s="37"/>
      <c r="H11" s="37"/>
      <c r="I11" s="37"/>
      <c r="J11" s="37"/>
    </row>
    <row r="12" spans="1:90" x14ac:dyDescent="0.25">
      <c r="A12" s="4"/>
    </row>
    <row r="13" spans="1:90" ht="26.45" customHeight="1" x14ac:dyDescent="0.25">
      <c r="A13" s="27" t="s">
        <v>0</v>
      </c>
      <c r="B13" s="27" t="s">
        <v>1</v>
      </c>
      <c r="C13" s="27" t="s">
        <v>16</v>
      </c>
      <c r="D13" s="30" t="s">
        <v>13</v>
      </c>
      <c r="E13" s="33" t="s">
        <v>2</v>
      </c>
      <c r="F13" s="38" t="s">
        <v>29</v>
      </c>
      <c r="G13" s="39"/>
      <c r="H13" s="38" t="s">
        <v>30</v>
      </c>
      <c r="I13" s="39"/>
      <c r="J13" s="27" t="s">
        <v>31</v>
      </c>
      <c r="K13" s="27" t="s">
        <v>14</v>
      </c>
      <c r="L13" s="27" t="s">
        <v>15</v>
      </c>
      <c r="M13" s="27" t="s">
        <v>27</v>
      </c>
      <c r="N13" s="27" t="s">
        <v>28</v>
      </c>
      <c r="O13" s="27" t="s">
        <v>32</v>
      </c>
      <c r="P13" s="27" t="s">
        <v>3</v>
      </c>
      <c r="Q13" s="27" t="s">
        <v>4</v>
      </c>
      <c r="R13" s="27" t="s">
        <v>5</v>
      </c>
      <c r="S13" s="27" t="s">
        <v>6</v>
      </c>
      <c r="T13" s="27" t="s">
        <v>7</v>
      </c>
      <c r="U13" s="27" t="s">
        <v>8</v>
      </c>
      <c r="V13" s="27" t="s">
        <v>9</v>
      </c>
      <c r="W13" s="27" t="s">
        <v>10</v>
      </c>
      <c r="X13" s="27" t="s">
        <v>11</v>
      </c>
      <c r="Y13" s="27" t="s">
        <v>12</v>
      </c>
    </row>
    <row r="14" spans="1:90" ht="59.45" customHeight="1" x14ac:dyDescent="0.25">
      <c r="A14" s="28"/>
      <c r="B14" s="28"/>
      <c r="C14" s="28"/>
      <c r="D14" s="31"/>
      <c r="E14" s="34"/>
      <c r="F14" s="40"/>
      <c r="G14" s="41"/>
      <c r="H14" s="40"/>
      <c r="I14" s="41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90" ht="28.9" customHeight="1" x14ac:dyDescent="0.25">
      <c r="A15" s="29"/>
      <c r="B15" s="29"/>
      <c r="C15" s="29"/>
      <c r="D15" s="32"/>
      <c r="E15" s="35"/>
      <c r="F15" s="5" t="s">
        <v>24</v>
      </c>
      <c r="G15" s="6" t="s">
        <v>25</v>
      </c>
      <c r="H15" s="6" t="s">
        <v>24</v>
      </c>
      <c r="I15" s="6" t="s">
        <v>25</v>
      </c>
      <c r="J15" s="6" t="s">
        <v>26</v>
      </c>
      <c r="K15" s="6" t="s">
        <v>18</v>
      </c>
      <c r="L15" s="6" t="s">
        <v>18</v>
      </c>
      <c r="M15" s="6" t="s">
        <v>19</v>
      </c>
      <c r="N15" s="6" t="s">
        <v>20</v>
      </c>
      <c r="O15" s="6" t="s">
        <v>20</v>
      </c>
      <c r="P15" s="6" t="s">
        <v>19</v>
      </c>
      <c r="Q15" s="6"/>
      <c r="R15" s="6"/>
      <c r="S15" s="6"/>
      <c r="T15" s="7"/>
      <c r="U15" s="7"/>
      <c r="V15" s="7"/>
      <c r="W15" s="7"/>
      <c r="X15" s="7"/>
      <c r="Y15" s="6"/>
    </row>
    <row r="16" spans="1:90" s="8" customFormat="1" ht="12.75" customHeight="1" x14ac:dyDescent="0.25">
      <c r="A16" s="15" t="s">
        <v>48</v>
      </c>
      <c r="B16" s="15" t="s">
        <v>50</v>
      </c>
      <c r="C16" s="15" t="s">
        <v>49</v>
      </c>
      <c r="D16" s="21">
        <v>503970</v>
      </c>
      <c r="E16" s="21">
        <v>250000</v>
      </c>
      <c r="F16" s="15" t="s">
        <v>51</v>
      </c>
      <c r="G16" s="16" t="s">
        <v>52</v>
      </c>
      <c r="H16" s="15" t="s">
        <v>54</v>
      </c>
      <c r="I16" s="16" t="s">
        <v>55</v>
      </c>
      <c r="J16" s="9">
        <v>31.6</v>
      </c>
      <c r="K16" s="9">
        <v>13</v>
      </c>
      <c r="L16" s="9">
        <v>12</v>
      </c>
      <c r="M16" s="9">
        <v>5</v>
      </c>
      <c r="N16" s="9">
        <v>8</v>
      </c>
      <c r="O16" s="9">
        <v>9</v>
      </c>
      <c r="P16" s="9">
        <v>5</v>
      </c>
      <c r="Q16" s="9">
        <f>SUM(J16:P16)</f>
        <v>83.6</v>
      </c>
      <c r="R16" s="21">
        <v>250000</v>
      </c>
      <c r="S16" s="15" t="s">
        <v>53</v>
      </c>
      <c r="T16" s="17" t="s">
        <v>52</v>
      </c>
      <c r="U16" s="24" t="s">
        <v>52</v>
      </c>
      <c r="V16" s="25">
        <v>0.5</v>
      </c>
      <c r="W16" s="24" t="s">
        <v>56</v>
      </c>
      <c r="X16" s="26">
        <v>44012</v>
      </c>
      <c r="Y16" s="26">
        <v>44012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4:18" x14ac:dyDescent="0.25">
      <c r="D17" s="22">
        <f>SUM(D16:D16)</f>
        <v>503970</v>
      </c>
      <c r="E17" s="22">
        <f>SUM(E16:E16)</f>
        <v>250000</v>
      </c>
      <c r="F17" s="11"/>
      <c r="R17" s="23">
        <f>SUM(R16)</f>
        <v>250000</v>
      </c>
    </row>
    <row r="18" spans="4:18" x14ac:dyDescent="0.25">
      <c r="E18" s="22"/>
      <c r="F18" s="11"/>
      <c r="G18" s="11"/>
      <c r="H18" s="11"/>
      <c r="Q18" s="2" t="s">
        <v>17</v>
      </c>
      <c r="R18" s="23">
        <f>6000000-R17</f>
        <v>5750000</v>
      </c>
    </row>
  </sheetData>
  <sortState ref="A13:BT16">
    <sortCondition ref="A13"/>
  </sortState>
  <mergeCells count="25"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U13:U14"/>
    <mergeCell ref="Q13:Q14"/>
    <mergeCell ref="R13:R14"/>
    <mergeCell ref="S13:S14"/>
    <mergeCell ref="T13:T14"/>
    <mergeCell ref="F10:J10"/>
    <mergeCell ref="D11:J11"/>
    <mergeCell ref="F13:G14"/>
    <mergeCell ref="H13:I14"/>
    <mergeCell ref="X13:X14"/>
    <mergeCell ref="A13:A15"/>
    <mergeCell ref="B13:B15"/>
    <mergeCell ref="C13:C15"/>
    <mergeCell ref="D13:D15"/>
    <mergeCell ref="E13:E15"/>
  </mergeCells>
  <dataValidations count="4">
    <dataValidation type="decimal" operator="lessThanOrEqual" allowBlank="1" showInputMessage="1" showErrorMessage="1" error="max. 40" sqref="J16" xr:uid="{00000000-0002-0000-0000-000000000000}">
      <formula1>40</formula1>
    </dataValidation>
    <dataValidation type="decimal" operator="lessThanOrEqual" allowBlank="1" showInputMessage="1" showErrorMessage="1" error="max. 15" sqref="K16:L16" xr:uid="{00000000-0002-0000-0000-000001000000}">
      <formula1>15</formula1>
    </dataValidation>
    <dataValidation type="decimal" operator="lessThanOrEqual" allowBlank="1" showInputMessage="1" showErrorMessage="1" error="max. 5" sqref="P16 M16" xr:uid="{00000000-0002-0000-0000-000002000000}">
      <formula1>5</formula1>
    </dataValidation>
    <dataValidation type="decimal" operator="lessThanOrEqual" allowBlank="1" showInputMessage="1" showErrorMessage="1" error="max. 10" sqref="N16:O16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B68D-62AD-480F-BB66-02F99D86082D}">
  <dimension ref="A1:CD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8" customWidth="1"/>
    <col min="5" max="5" width="15" style="18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6384" width="9.140625" style="2"/>
  </cols>
  <sheetData>
    <row r="1" spans="1:82" ht="38.25" customHeight="1" x14ac:dyDescent="0.25">
      <c r="A1" s="1" t="s">
        <v>34</v>
      </c>
    </row>
    <row r="2" spans="1:82" ht="15" x14ac:dyDescent="0.25">
      <c r="A2" s="12" t="s">
        <v>47</v>
      </c>
      <c r="D2" s="19" t="s">
        <v>22</v>
      </c>
    </row>
    <row r="3" spans="1:82" ht="15" x14ac:dyDescent="0.25">
      <c r="A3" s="4" t="s">
        <v>33</v>
      </c>
      <c r="D3" s="18" t="s">
        <v>38</v>
      </c>
    </row>
    <row r="4" spans="1:82" ht="15" x14ac:dyDescent="0.25">
      <c r="A4" s="12" t="s">
        <v>43</v>
      </c>
      <c r="D4" s="18" t="s">
        <v>39</v>
      </c>
    </row>
    <row r="5" spans="1:82" x14ac:dyDescent="0.25">
      <c r="A5" s="12" t="s">
        <v>41</v>
      </c>
      <c r="D5" s="18" t="s">
        <v>40</v>
      </c>
    </row>
    <row r="6" spans="1:82" x14ac:dyDescent="0.25">
      <c r="A6" s="12"/>
      <c r="D6" s="18" t="s">
        <v>45</v>
      </c>
    </row>
    <row r="7" spans="1:82" ht="15" x14ac:dyDescent="0.25">
      <c r="A7" s="12" t="s">
        <v>44</v>
      </c>
    </row>
    <row r="8" spans="1:82" x14ac:dyDescent="0.25">
      <c r="A8" s="4" t="s">
        <v>21</v>
      </c>
      <c r="D8" s="20" t="s">
        <v>23</v>
      </c>
    </row>
    <row r="9" spans="1:82" ht="15" x14ac:dyDescent="0.25">
      <c r="A9" s="13" t="s">
        <v>42</v>
      </c>
      <c r="D9" s="18" t="s">
        <v>35</v>
      </c>
      <c r="F9" s="2" t="s">
        <v>36</v>
      </c>
    </row>
    <row r="10" spans="1:82" ht="27" customHeight="1" x14ac:dyDescent="0.25">
      <c r="F10" s="36" t="s">
        <v>37</v>
      </c>
      <c r="G10" s="36"/>
      <c r="H10" s="36"/>
      <c r="I10" s="36"/>
      <c r="J10" s="36"/>
    </row>
    <row r="11" spans="1:82" ht="25.15" customHeight="1" x14ac:dyDescent="0.2">
      <c r="D11" s="37" t="s">
        <v>46</v>
      </c>
      <c r="E11" s="37"/>
      <c r="F11" s="37"/>
      <c r="G11" s="37"/>
      <c r="H11" s="37"/>
      <c r="I11" s="37"/>
      <c r="J11" s="37"/>
    </row>
    <row r="12" spans="1:82" x14ac:dyDescent="0.25">
      <c r="A12" s="4"/>
    </row>
    <row r="13" spans="1:82" ht="26.45" customHeight="1" x14ac:dyDescent="0.25">
      <c r="A13" s="27" t="s">
        <v>0</v>
      </c>
      <c r="B13" s="27" t="s">
        <v>1</v>
      </c>
      <c r="C13" s="27" t="s">
        <v>16</v>
      </c>
      <c r="D13" s="30" t="s">
        <v>13</v>
      </c>
      <c r="E13" s="33" t="s">
        <v>2</v>
      </c>
      <c r="F13" s="38" t="s">
        <v>29</v>
      </c>
      <c r="G13" s="39"/>
      <c r="H13" s="38" t="s">
        <v>30</v>
      </c>
      <c r="I13" s="39"/>
      <c r="J13" s="27" t="s">
        <v>31</v>
      </c>
      <c r="K13" s="27" t="s">
        <v>14</v>
      </c>
      <c r="L13" s="27" t="s">
        <v>15</v>
      </c>
      <c r="M13" s="27" t="s">
        <v>27</v>
      </c>
      <c r="N13" s="27" t="s">
        <v>28</v>
      </c>
      <c r="O13" s="27" t="s">
        <v>32</v>
      </c>
      <c r="P13" s="27" t="s">
        <v>3</v>
      </c>
      <c r="Q13" s="27" t="s">
        <v>4</v>
      </c>
      <c r="R13" s="27" t="s">
        <v>5</v>
      </c>
    </row>
    <row r="14" spans="1:82" ht="59.45" customHeight="1" x14ac:dyDescent="0.25">
      <c r="A14" s="28"/>
      <c r="B14" s="28"/>
      <c r="C14" s="28"/>
      <c r="D14" s="31"/>
      <c r="E14" s="34"/>
      <c r="F14" s="40"/>
      <c r="G14" s="41"/>
      <c r="H14" s="40"/>
      <c r="I14" s="41"/>
      <c r="J14" s="29"/>
      <c r="K14" s="29"/>
      <c r="L14" s="29"/>
      <c r="M14" s="29"/>
      <c r="N14" s="29"/>
      <c r="O14" s="29"/>
      <c r="P14" s="29"/>
      <c r="Q14" s="29"/>
      <c r="R14" s="29"/>
    </row>
    <row r="15" spans="1:82" ht="28.9" customHeight="1" x14ac:dyDescent="0.25">
      <c r="A15" s="29"/>
      <c r="B15" s="29"/>
      <c r="C15" s="29"/>
      <c r="D15" s="32"/>
      <c r="E15" s="35"/>
      <c r="F15" s="5" t="s">
        <v>24</v>
      </c>
      <c r="G15" s="14" t="s">
        <v>25</v>
      </c>
      <c r="H15" s="14" t="s">
        <v>24</v>
      </c>
      <c r="I15" s="14" t="s">
        <v>25</v>
      </c>
      <c r="J15" s="14" t="s">
        <v>26</v>
      </c>
      <c r="K15" s="14" t="s">
        <v>18</v>
      </c>
      <c r="L15" s="14" t="s">
        <v>18</v>
      </c>
      <c r="M15" s="14" t="s">
        <v>19</v>
      </c>
      <c r="N15" s="14" t="s">
        <v>20</v>
      </c>
      <c r="O15" s="14" t="s">
        <v>20</v>
      </c>
      <c r="P15" s="14" t="s">
        <v>19</v>
      </c>
      <c r="Q15" s="14"/>
      <c r="R15" s="14"/>
    </row>
    <row r="16" spans="1:82" s="8" customFormat="1" ht="12.75" customHeight="1" x14ac:dyDescent="0.25">
      <c r="A16" s="15" t="s">
        <v>48</v>
      </c>
      <c r="B16" s="15" t="s">
        <v>50</v>
      </c>
      <c r="C16" s="15" t="s">
        <v>49</v>
      </c>
      <c r="D16" s="21">
        <v>503970</v>
      </c>
      <c r="E16" s="21">
        <v>250000</v>
      </c>
      <c r="F16" s="15" t="s">
        <v>51</v>
      </c>
      <c r="G16" s="16" t="s">
        <v>52</v>
      </c>
      <c r="H16" s="15" t="s">
        <v>54</v>
      </c>
      <c r="I16" s="16" t="s">
        <v>55</v>
      </c>
      <c r="J16" s="9">
        <v>32</v>
      </c>
      <c r="K16" s="9">
        <v>13</v>
      </c>
      <c r="L16" s="9">
        <v>12</v>
      </c>
      <c r="M16" s="9">
        <v>5</v>
      </c>
      <c r="N16" s="9">
        <v>8</v>
      </c>
      <c r="O16" s="9">
        <v>9</v>
      </c>
      <c r="P16" s="9">
        <v>5</v>
      </c>
      <c r="Q16" s="9">
        <f>SUM(J16:P16)</f>
        <v>84</v>
      </c>
      <c r="R16" s="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18" x14ac:dyDescent="0.25">
      <c r="D17" s="22">
        <f>SUM(D16:D16)</f>
        <v>503970</v>
      </c>
      <c r="E17" s="22">
        <f>SUM(E16:E16)</f>
        <v>250000</v>
      </c>
      <c r="F17" s="11"/>
      <c r="R17" s="11">
        <f>SUM(R16:R16)</f>
        <v>0</v>
      </c>
    </row>
    <row r="18" spans="4:18" x14ac:dyDescent="0.25">
      <c r="E18" s="22"/>
      <c r="F18" s="11"/>
      <c r="G18" s="11"/>
      <c r="H18" s="11"/>
      <c r="Q18" s="2" t="s">
        <v>17</v>
      </c>
      <c r="R18" s="11">
        <f>6000000-R17</f>
        <v>6000000</v>
      </c>
    </row>
  </sheetData>
  <mergeCells count="18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R13:R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16" xr:uid="{F832288A-8BA1-4B54-9847-7C4B0C24EA5A}">
      <formula1>10</formula1>
    </dataValidation>
    <dataValidation type="decimal" operator="lessThanOrEqual" allowBlank="1" showInputMessage="1" showErrorMessage="1" error="max. 5" sqref="P16 M16" xr:uid="{C6FB5366-42B4-4F6A-84DC-E09637C4EE43}">
      <formula1>5</formula1>
    </dataValidation>
    <dataValidation type="decimal" operator="lessThanOrEqual" allowBlank="1" showInputMessage="1" showErrorMessage="1" error="max. 15" sqref="K16:L16" xr:uid="{30D6036F-C45A-4935-BD0D-2E1B40D78181}">
      <formula1>15</formula1>
    </dataValidation>
    <dataValidation type="decimal" operator="lessThanOrEqual" allowBlank="1" showInputMessage="1" showErrorMessage="1" error="max. 40" sqref="J16" xr:uid="{D9027C02-20E6-43EB-8B69-F571A56346F2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BF94-A2AF-48E7-9623-65A78218352F}">
  <dimension ref="A1:CD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8" customWidth="1"/>
    <col min="5" max="5" width="15" style="18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6384" width="9.140625" style="2"/>
  </cols>
  <sheetData>
    <row r="1" spans="1:82" ht="38.25" customHeight="1" x14ac:dyDescent="0.25">
      <c r="A1" s="1" t="s">
        <v>34</v>
      </c>
    </row>
    <row r="2" spans="1:82" ht="15" x14ac:dyDescent="0.25">
      <c r="A2" s="12" t="s">
        <v>47</v>
      </c>
      <c r="D2" s="19" t="s">
        <v>22</v>
      </c>
    </row>
    <row r="3" spans="1:82" ht="15" x14ac:dyDescent="0.25">
      <c r="A3" s="4" t="s">
        <v>33</v>
      </c>
      <c r="D3" s="18" t="s">
        <v>38</v>
      </c>
    </row>
    <row r="4" spans="1:82" ht="15" x14ac:dyDescent="0.25">
      <c r="A4" s="12" t="s">
        <v>43</v>
      </c>
      <c r="D4" s="18" t="s">
        <v>39</v>
      </c>
    </row>
    <row r="5" spans="1:82" x14ac:dyDescent="0.25">
      <c r="A5" s="12" t="s">
        <v>41</v>
      </c>
      <c r="D5" s="18" t="s">
        <v>40</v>
      </c>
    </row>
    <row r="6" spans="1:82" x14ac:dyDescent="0.25">
      <c r="A6" s="12"/>
      <c r="D6" s="18" t="s">
        <v>45</v>
      </c>
    </row>
    <row r="7" spans="1:82" ht="15" x14ac:dyDescent="0.25">
      <c r="A7" s="12" t="s">
        <v>44</v>
      </c>
    </row>
    <row r="8" spans="1:82" x14ac:dyDescent="0.25">
      <c r="A8" s="4" t="s">
        <v>21</v>
      </c>
      <c r="D8" s="20" t="s">
        <v>23</v>
      </c>
    </row>
    <row r="9" spans="1:82" ht="15" x14ac:dyDescent="0.25">
      <c r="A9" s="13" t="s">
        <v>42</v>
      </c>
      <c r="D9" s="18" t="s">
        <v>35</v>
      </c>
      <c r="F9" s="2" t="s">
        <v>36</v>
      </c>
    </row>
    <row r="10" spans="1:82" ht="27" customHeight="1" x14ac:dyDescent="0.25">
      <c r="F10" s="36" t="s">
        <v>37</v>
      </c>
      <c r="G10" s="36"/>
      <c r="H10" s="36"/>
      <c r="I10" s="36"/>
      <c r="J10" s="36"/>
    </row>
    <row r="11" spans="1:82" ht="25.15" customHeight="1" x14ac:dyDescent="0.2">
      <c r="D11" s="37" t="s">
        <v>46</v>
      </c>
      <c r="E11" s="37"/>
      <c r="F11" s="37"/>
      <c r="G11" s="37"/>
      <c r="H11" s="37"/>
      <c r="I11" s="37"/>
      <c r="J11" s="37"/>
    </row>
    <row r="12" spans="1:82" x14ac:dyDescent="0.25">
      <c r="A12" s="4"/>
    </row>
    <row r="13" spans="1:82" ht="26.45" customHeight="1" x14ac:dyDescent="0.25">
      <c r="A13" s="27" t="s">
        <v>0</v>
      </c>
      <c r="B13" s="27" t="s">
        <v>1</v>
      </c>
      <c r="C13" s="27" t="s">
        <v>16</v>
      </c>
      <c r="D13" s="30" t="s">
        <v>13</v>
      </c>
      <c r="E13" s="33" t="s">
        <v>2</v>
      </c>
      <c r="F13" s="38" t="s">
        <v>29</v>
      </c>
      <c r="G13" s="39"/>
      <c r="H13" s="38" t="s">
        <v>30</v>
      </c>
      <c r="I13" s="39"/>
      <c r="J13" s="27" t="s">
        <v>31</v>
      </c>
      <c r="K13" s="27" t="s">
        <v>14</v>
      </c>
      <c r="L13" s="27" t="s">
        <v>15</v>
      </c>
      <c r="M13" s="27" t="s">
        <v>27</v>
      </c>
      <c r="N13" s="27" t="s">
        <v>28</v>
      </c>
      <c r="O13" s="27" t="s">
        <v>32</v>
      </c>
      <c r="P13" s="27" t="s">
        <v>3</v>
      </c>
      <c r="Q13" s="27" t="s">
        <v>4</v>
      </c>
      <c r="R13" s="27" t="s">
        <v>5</v>
      </c>
    </row>
    <row r="14" spans="1:82" ht="59.45" customHeight="1" x14ac:dyDescent="0.25">
      <c r="A14" s="28"/>
      <c r="B14" s="28"/>
      <c r="C14" s="28"/>
      <c r="D14" s="31"/>
      <c r="E14" s="34"/>
      <c r="F14" s="40"/>
      <c r="G14" s="41"/>
      <c r="H14" s="40"/>
      <c r="I14" s="41"/>
      <c r="J14" s="29"/>
      <c r="K14" s="29"/>
      <c r="L14" s="29"/>
      <c r="M14" s="29"/>
      <c r="N14" s="29"/>
      <c r="O14" s="29"/>
      <c r="P14" s="29"/>
      <c r="Q14" s="29"/>
      <c r="R14" s="29"/>
    </row>
    <row r="15" spans="1:82" ht="28.9" customHeight="1" x14ac:dyDescent="0.25">
      <c r="A15" s="29"/>
      <c r="B15" s="29"/>
      <c r="C15" s="29"/>
      <c r="D15" s="32"/>
      <c r="E15" s="35"/>
      <c r="F15" s="5" t="s">
        <v>24</v>
      </c>
      <c r="G15" s="14" t="s">
        <v>25</v>
      </c>
      <c r="H15" s="14" t="s">
        <v>24</v>
      </c>
      <c r="I15" s="14" t="s">
        <v>25</v>
      </c>
      <c r="J15" s="14" t="s">
        <v>26</v>
      </c>
      <c r="K15" s="14" t="s">
        <v>18</v>
      </c>
      <c r="L15" s="14" t="s">
        <v>18</v>
      </c>
      <c r="M15" s="14" t="s">
        <v>19</v>
      </c>
      <c r="N15" s="14" t="s">
        <v>20</v>
      </c>
      <c r="O15" s="14" t="s">
        <v>20</v>
      </c>
      <c r="P15" s="14" t="s">
        <v>19</v>
      </c>
      <c r="Q15" s="14"/>
      <c r="R15" s="14"/>
    </row>
    <row r="16" spans="1:82" s="8" customFormat="1" ht="12.75" customHeight="1" x14ac:dyDescent="0.25">
      <c r="A16" s="15" t="s">
        <v>48</v>
      </c>
      <c r="B16" s="15" t="s">
        <v>50</v>
      </c>
      <c r="C16" s="15" t="s">
        <v>49</v>
      </c>
      <c r="D16" s="21">
        <v>503970</v>
      </c>
      <c r="E16" s="21">
        <v>250000</v>
      </c>
      <c r="F16" s="15" t="s">
        <v>51</v>
      </c>
      <c r="G16" s="16" t="s">
        <v>52</v>
      </c>
      <c r="H16" s="15" t="s">
        <v>54</v>
      </c>
      <c r="I16" s="16" t="s">
        <v>55</v>
      </c>
      <c r="J16" s="9">
        <v>33</v>
      </c>
      <c r="K16" s="9">
        <v>12</v>
      </c>
      <c r="L16" s="9">
        <v>12</v>
      </c>
      <c r="M16" s="9">
        <v>5</v>
      </c>
      <c r="N16" s="9">
        <v>8</v>
      </c>
      <c r="O16" s="9">
        <v>8</v>
      </c>
      <c r="P16" s="9">
        <v>5</v>
      </c>
      <c r="Q16" s="9">
        <f>SUM(J16:P16)</f>
        <v>83</v>
      </c>
      <c r="R16" s="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18" x14ac:dyDescent="0.25">
      <c r="D17" s="22">
        <f>SUM(D16:D16)</f>
        <v>503970</v>
      </c>
      <c r="E17" s="22">
        <f>SUM(E16:E16)</f>
        <v>250000</v>
      </c>
      <c r="F17" s="11"/>
      <c r="R17" s="11">
        <f>SUM(R16:R16)</f>
        <v>0</v>
      </c>
    </row>
    <row r="18" spans="4:18" x14ac:dyDescent="0.25">
      <c r="E18" s="22"/>
      <c r="F18" s="11"/>
      <c r="G18" s="11"/>
      <c r="H18" s="11"/>
      <c r="Q18" s="2" t="s">
        <v>17</v>
      </c>
      <c r="R18" s="11">
        <f>6000000-R17</f>
        <v>6000000</v>
      </c>
    </row>
  </sheetData>
  <mergeCells count="18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R13:R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" xr:uid="{DA9525A4-D316-4AC4-8CB4-49968BA7DF9E}">
      <formula1>40</formula1>
    </dataValidation>
    <dataValidation type="decimal" operator="lessThanOrEqual" allowBlank="1" showInputMessage="1" showErrorMessage="1" error="max. 15" sqref="K16:L16" xr:uid="{A44E048F-9870-46F3-8B5C-526742D66E97}">
      <formula1>15</formula1>
    </dataValidation>
    <dataValidation type="decimal" operator="lessThanOrEqual" allowBlank="1" showInputMessage="1" showErrorMessage="1" error="max. 5" sqref="P16 M16" xr:uid="{E87906E3-6081-4866-B3E5-4C5EA4B750C0}">
      <formula1>5</formula1>
    </dataValidation>
    <dataValidation type="decimal" operator="lessThanOrEqual" allowBlank="1" showInputMessage="1" showErrorMessage="1" error="max. 10" sqref="N16:O16" xr:uid="{6FF9DA4F-37E6-4950-BF79-15240D770B26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E865-E99E-4BEC-AB6B-E561C6C8C182}">
  <dimension ref="A1:CD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8" customWidth="1"/>
    <col min="5" max="5" width="15" style="18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6384" width="9.140625" style="2"/>
  </cols>
  <sheetData>
    <row r="1" spans="1:82" ht="38.25" customHeight="1" x14ac:dyDescent="0.25">
      <c r="A1" s="1" t="s">
        <v>34</v>
      </c>
    </row>
    <row r="2" spans="1:82" ht="15" x14ac:dyDescent="0.25">
      <c r="A2" s="12" t="s">
        <v>47</v>
      </c>
      <c r="D2" s="19" t="s">
        <v>22</v>
      </c>
    </row>
    <row r="3" spans="1:82" ht="15" x14ac:dyDescent="0.25">
      <c r="A3" s="4" t="s">
        <v>33</v>
      </c>
      <c r="D3" s="18" t="s">
        <v>38</v>
      </c>
    </row>
    <row r="4" spans="1:82" ht="15" x14ac:dyDescent="0.25">
      <c r="A4" s="12" t="s">
        <v>43</v>
      </c>
      <c r="D4" s="18" t="s">
        <v>39</v>
      </c>
    </row>
    <row r="5" spans="1:82" x14ac:dyDescent="0.25">
      <c r="A5" s="12" t="s">
        <v>41</v>
      </c>
      <c r="D5" s="18" t="s">
        <v>40</v>
      </c>
    </row>
    <row r="6" spans="1:82" x14ac:dyDescent="0.25">
      <c r="A6" s="12"/>
      <c r="D6" s="18" t="s">
        <v>45</v>
      </c>
    </row>
    <row r="7" spans="1:82" ht="15" x14ac:dyDescent="0.25">
      <c r="A7" s="12" t="s">
        <v>44</v>
      </c>
    </row>
    <row r="8" spans="1:82" x14ac:dyDescent="0.25">
      <c r="A8" s="4" t="s">
        <v>21</v>
      </c>
      <c r="D8" s="20" t="s">
        <v>23</v>
      </c>
    </row>
    <row r="9" spans="1:82" ht="15" x14ac:dyDescent="0.25">
      <c r="A9" s="13" t="s">
        <v>42</v>
      </c>
      <c r="D9" s="18" t="s">
        <v>35</v>
      </c>
      <c r="F9" s="2" t="s">
        <v>36</v>
      </c>
    </row>
    <row r="10" spans="1:82" ht="27" customHeight="1" x14ac:dyDescent="0.25">
      <c r="F10" s="36" t="s">
        <v>37</v>
      </c>
      <c r="G10" s="36"/>
      <c r="H10" s="36"/>
      <c r="I10" s="36"/>
      <c r="J10" s="36"/>
    </row>
    <row r="11" spans="1:82" ht="25.15" customHeight="1" x14ac:dyDescent="0.2">
      <c r="D11" s="37" t="s">
        <v>46</v>
      </c>
      <c r="E11" s="37"/>
      <c r="F11" s="37"/>
      <c r="G11" s="37"/>
      <c r="H11" s="37"/>
      <c r="I11" s="37"/>
      <c r="J11" s="37"/>
    </row>
    <row r="12" spans="1:82" x14ac:dyDescent="0.25">
      <c r="A12" s="4"/>
    </row>
    <row r="13" spans="1:82" ht="26.45" customHeight="1" x14ac:dyDescent="0.25">
      <c r="A13" s="27" t="s">
        <v>0</v>
      </c>
      <c r="B13" s="27" t="s">
        <v>1</v>
      </c>
      <c r="C13" s="27" t="s">
        <v>16</v>
      </c>
      <c r="D13" s="30" t="s">
        <v>13</v>
      </c>
      <c r="E13" s="33" t="s">
        <v>2</v>
      </c>
      <c r="F13" s="38" t="s">
        <v>29</v>
      </c>
      <c r="G13" s="39"/>
      <c r="H13" s="38" t="s">
        <v>30</v>
      </c>
      <c r="I13" s="39"/>
      <c r="J13" s="27" t="s">
        <v>31</v>
      </c>
      <c r="K13" s="27" t="s">
        <v>14</v>
      </c>
      <c r="L13" s="27" t="s">
        <v>15</v>
      </c>
      <c r="M13" s="27" t="s">
        <v>27</v>
      </c>
      <c r="N13" s="27" t="s">
        <v>28</v>
      </c>
      <c r="O13" s="27" t="s">
        <v>32</v>
      </c>
      <c r="P13" s="27" t="s">
        <v>3</v>
      </c>
      <c r="Q13" s="27" t="s">
        <v>4</v>
      </c>
      <c r="R13" s="27" t="s">
        <v>5</v>
      </c>
    </row>
    <row r="14" spans="1:82" ht="59.45" customHeight="1" x14ac:dyDescent="0.25">
      <c r="A14" s="28"/>
      <c r="B14" s="28"/>
      <c r="C14" s="28"/>
      <c r="D14" s="31"/>
      <c r="E14" s="34"/>
      <c r="F14" s="40"/>
      <c r="G14" s="41"/>
      <c r="H14" s="40"/>
      <c r="I14" s="41"/>
      <c r="J14" s="29"/>
      <c r="K14" s="29"/>
      <c r="L14" s="29"/>
      <c r="M14" s="29"/>
      <c r="N14" s="29"/>
      <c r="O14" s="29"/>
      <c r="P14" s="29"/>
      <c r="Q14" s="29"/>
      <c r="R14" s="29"/>
    </row>
    <row r="15" spans="1:82" ht="28.9" customHeight="1" x14ac:dyDescent="0.25">
      <c r="A15" s="29"/>
      <c r="B15" s="29"/>
      <c r="C15" s="29"/>
      <c r="D15" s="32"/>
      <c r="E15" s="35"/>
      <c r="F15" s="5" t="s">
        <v>24</v>
      </c>
      <c r="G15" s="14" t="s">
        <v>25</v>
      </c>
      <c r="H15" s="14" t="s">
        <v>24</v>
      </c>
      <c r="I15" s="14" t="s">
        <v>25</v>
      </c>
      <c r="J15" s="14" t="s">
        <v>26</v>
      </c>
      <c r="K15" s="14" t="s">
        <v>18</v>
      </c>
      <c r="L15" s="14" t="s">
        <v>18</v>
      </c>
      <c r="M15" s="14" t="s">
        <v>19</v>
      </c>
      <c r="N15" s="14" t="s">
        <v>20</v>
      </c>
      <c r="O15" s="14" t="s">
        <v>20</v>
      </c>
      <c r="P15" s="14" t="s">
        <v>19</v>
      </c>
      <c r="Q15" s="14"/>
      <c r="R15" s="14"/>
    </row>
    <row r="16" spans="1:82" s="8" customFormat="1" ht="12.75" customHeight="1" x14ac:dyDescent="0.25">
      <c r="A16" s="15" t="s">
        <v>48</v>
      </c>
      <c r="B16" s="15" t="s">
        <v>50</v>
      </c>
      <c r="C16" s="15" t="s">
        <v>49</v>
      </c>
      <c r="D16" s="21">
        <v>503970</v>
      </c>
      <c r="E16" s="21">
        <v>250000</v>
      </c>
      <c r="F16" s="15" t="s">
        <v>51</v>
      </c>
      <c r="G16" s="16" t="s">
        <v>52</v>
      </c>
      <c r="H16" s="15" t="s">
        <v>54</v>
      </c>
      <c r="I16" s="16" t="s">
        <v>55</v>
      </c>
      <c r="J16" s="9">
        <v>33</v>
      </c>
      <c r="K16" s="9">
        <v>14</v>
      </c>
      <c r="L16" s="9">
        <v>13</v>
      </c>
      <c r="M16" s="9">
        <v>5</v>
      </c>
      <c r="N16" s="9">
        <v>8</v>
      </c>
      <c r="O16" s="9">
        <v>9</v>
      </c>
      <c r="P16" s="9">
        <v>5</v>
      </c>
      <c r="Q16" s="9">
        <f>SUM(J16:P16)</f>
        <v>87</v>
      </c>
      <c r="R16" s="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18" x14ac:dyDescent="0.25">
      <c r="D17" s="22">
        <f>SUM(D16:D16)</f>
        <v>503970</v>
      </c>
      <c r="E17" s="22">
        <f>SUM(E16:E16)</f>
        <v>250000</v>
      </c>
      <c r="F17" s="11"/>
      <c r="R17" s="11">
        <f>SUM(R16:R16)</f>
        <v>0</v>
      </c>
    </row>
    <row r="18" spans="4:18" x14ac:dyDescent="0.25">
      <c r="E18" s="22"/>
      <c r="F18" s="11"/>
      <c r="G18" s="11"/>
      <c r="H18" s="11"/>
      <c r="Q18" s="2" t="s">
        <v>17</v>
      </c>
      <c r="R18" s="11">
        <f>6000000-R17</f>
        <v>6000000</v>
      </c>
    </row>
  </sheetData>
  <mergeCells count="18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R13:R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" xr:uid="{604C1884-2CF4-4668-9819-F306900628AF}">
      <formula1>40</formula1>
    </dataValidation>
    <dataValidation type="decimal" operator="lessThanOrEqual" allowBlank="1" showInputMessage="1" showErrorMessage="1" error="max. 15" sqref="K16:L16" xr:uid="{09C3713A-59A5-4BC8-9E16-6341B1F944BC}">
      <formula1>15</formula1>
    </dataValidation>
    <dataValidation type="decimal" operator="lessThanOrEqual" allowBlank="1" showInputMessage="1" showErrorMessage="1" error="max. 5" sqref="P16 M16" xr:uid="{E0AAC95D-06C7-4DE5-BCA6-210CDBB2588E}">
      <formula1>5</formula1>
    </dataValidation>
    <dataValidation type="decimal" operator="lessThanOrEqual" allowBlank="1" showInputMessage="1" showErrorMessage="1" error="max. 10" sqref="N16:O16" xr:uid="{DFC4A3D9-38BF-459D-8662-1A3CD91EFADC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192F-772B-4F96-B366-686620AE59AF}">
  <dimension ref="A1:CD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8" customWidth="1"/>
    <col min="5" max="5" width="15" style="18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6384" width="9.140625" style="2"/>
  </cols>
  <sheetData>
    <row r="1" spans="1:82" ht="38.25" customHeight="1" x14ac:dyDescent="0.25">
      <c r="A1" s="1" t="s">
        <v>34</v>
      </c>
    </row>
    <row r="2" spans="1:82" ht="15" x14ac:dyDescent="0.25">
      <c r="A2" s="12" t="s">
        <v>47</v>
      </c>
      <c r="D2" s="19" t="s">
        <v>22</v>
      </c>
    </row>
    <row r="3" spans="1:82" ht="15" x14ac:dyDescent="0.25">
      <c r="A3" s="4" t="s">
        <v>33</v>
      </c>
      <c r="D3" s="18" t="s">
        <v>38</v>
      </c>
    </row>
    <row r="4" spans="1:82" ht="15" x14ac:dyDescent="0.25">
      <c r="A4" s="12" t="s">
        <v>43</v>
      </c>
      <c r="D4" s="18" t="s">
        <v>39</v>
      </c>
    </row>
    <row r="5" spans="1:82" x14ac:dyDescent="0.25">
      <c r="A5" s="12" t="s">
        <v>41</v>
      </c>
      <c r="D5" s="18" t="s">
        <v>40</v>
      </c>
    </row>
    <row r="6" spans="1:82" x14ac:dyDescent="0.25">
      <c r="A6" s="12"/>
      <c r="D6" s="18" t="s">
        <v>45</v>
      </c>
    </row>
    <row r="7" spans="1:82" ht="15" x14ac:dyDescent="0.25">
      <c r="A7" s="12" t="s">
        <v>44</v>
      </c>
    </row>
    <row r="8" spans="1:82" x14ac:dyDescent="0.25">
      <c r="A8" s="4" t="s">
        <v>21</v>
      </c>
      <c r="D8" s="20" t="s">
        <v>23</v>
      </c>
    </row>
    <row r="9" spans="1:82" ht="15" x14ac:dyDescent="0.25">
      <c r="A9" s="13" t="s">
        <v>42</v>
      </c>
      <c r="D9" s="18" t="s">
        <v>35</v>
      </c>
      <c r="F9" s="2" t="s">
        <v>36</v>
      </c>
    </row>
    <row r="10" spans="1:82" ht="27" customHeight="1" x14ac:dyDescent="0.25">
      <c r="F10" s="36" t="s">
        <v>37</v>
      </c>
      <c r="G10" s="36"/>
      <c r="H10" s="36"/>
      <c r="I10" s="36"/>
      <c r="J10" s="36"/>
    </row>
    <row r="11" spans="1:82" ht="25.15" customHeight="1" x14ac:dyDescent="0.2">
      <c r="D11" s="37" t="s">
        <v>46</v>
      </c>
      <c r="E11" s="37"/>
      <c r="F11" s="37"/>
      <c r="G11" s="37"/>
      <c r="H11" s="37"/>
      <c r="I11" s="37"/>
      <c r="J11" s="37"/>
    </row>
    <row r="12" spans="1:82" x14ac:dyDescent="0.25">
      <c r="A12" s="4"/>
    </row>
    <row r="13" spans="1:82" ht="26.45" customHeight="1" x14ac:dyDescent="0.25">
      <c r="A13" s="27" t="s">
        <v>0</v>
      </c>
      <c r="B13" s="27" t="s">
        <v>1</v>
      </c>
      <c r="C13" s="27" t="s">
        <v>16</v>
      </c>
      <c r="D13" s="30" t="s">
        <v>13</v>
      </c>
      <c r="E13" s="33" t="s">
        <v>2</v>
      </c>
      <c r="F13" s="38" t="s">
        <v>29</v>
      </c>
      <c r="G13" s="39"/>
      <c r="H13" s="38" t="s">
        <v>30</v>
      </c>
      <c r="I13" s="39"/>
      <c r="J13" s="27" t="s">
        <v>31</v>
      </c>
      <c r="K13" s="27" t="s">
        <v>14</v>
      </c>
      <c r="L13" s="27" t="s">
        <v>15</v>
      </c>
      <c r="M13" s="27" t="s">
        <v>27</v>
      </c>
      <c r="N13" s="27" t="s">
        <v>28</v>
      </c>
      <c r="O13" s="27" t="s">
        <v>32</v>
      </c>
      <c r="P13" s="27" t="s">
        <v>3</v>
      </c>
      <c r="Q13" s="27" t="s">
        <v>4</v>
      </c>
      <c r="R13" s="27" t="s">
        <v>5</v>
      </c>
    </row>
    <row r="14" spans="1:82" ht="59.45" customHeight="1" x14ac:dyDescent="0.25">
      <c r="A14" s="28"/>
      <c r="B14" s="28"/>
      <c r="C14" s="28"/>
      <c r="D14" s="31"/>
      <c r="E14" s="34"/>
      <c r="F14" s="40"/>
      <c r="G14" s="41"/>
      <c r="H14" s="40"/>
      <c r="I14" s="41"/>
      <c r="J14" s="29"/>
      <c r="K14" s="29"/>
      <c r="L14" s="29"/>
      <c r="M14" s="29"/>
      <c r="N14" s="29"/>
      <c r="O14" s="29"/>
      <c r="P14" s="29"/>
      <c r="Q14" s="29"/>
      <c r="R14" s="29"/>
    </row>
    <row r="15" spans="1:82" ht="28.9" customHeight="1" x14ac:dyDescent="0.25">
      <c r="A15" s="29"/>
      <c r="B15" s="29"/>
      <c r="C15" s="29"/>
      <c r="D15" s="32"/>
      <c r="E15" s="35"/>
      <c r="F15" s="5" t="s">
        <v>24</v>
      </c>
      <c r="G15" s="14" t="s">
        <v>25</v>
      </c>
      <c r="H15" s="14" t="s">
        <v>24</v>
      </c>
      <c r="I15" s="14" t="s">
        <v>25</v>
      </c>
      <c r="J15" s="14" t="s">
        <v>26</v>
      </c>
      <c r="K15" s="14" t="s">
        <v>18</v>
      </c>
      <c r="L15" s="14" t="s">
        <v>18</v>
      </c>
      <c r="M15" s="14" t="s">
        <v>19</v>
      </c>
      <c r="N15" s="14" t="s">
        <v>20</v>
      </c>
      <c r="O15" s="14" t="s">
        <v>20</v>
      </c>
      <c r="P15" s="14" t="s">
        <v>19</v>
      </c>
      <c r="Q15" s="14"/>
      <c r="R15" s="14"/>
    </row>
    <row r="16" spans="1:82" s="8" customFormat="1" ht="12.75" customHeight="1" x14ac:dyDescent="0.25">
      <c r="A16" s="15" t="s">
        <v>48</v>
      </c>
      <c r="B16" s="15" t="s">
        <v>50</v>
      </c>
      <c r="C16" s="15" t="s">
        <v>49</v>
      </c>
      <c r="D16" s="21">
        <v>503970</v>
      </c>
      <c r="E16" s="21">
        <v>250000</v>
      </c>
      <c r="F16" s="15" t="s">
        <v>51</v>
      </c>
      <c r="G16" s="16" t="s">
        <v>52</v>
      </c>
      <c r="H16" s="15" t="s">
        <v>54</v>
      </c>
      <c r="I16" s="16" t="s">
        <v>55</v>
      </c>
      <c r="J16" s="9">
        <v>30</v>
      </c>
      <c r="K16" s="9">
        <v>13</v>
      </c>
      <c r="L16" s="9">
        <v>11</v>
      </c>
      <c r="M16" s="9">
        <v>5</v>
      </c>
      <c r="N16" s="9">
        <v>8</v>
      </c>
      <c r="O16" s="9">
        <v>10</v>
      </c>
      <c r="P16" s="9">
        <v>5</v>
      </c>
      <c r="Q16" s="9">
        <f>SUM(J16:P16)</f>
        <v>82</v>
      </c>
      <c r="R16" s="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18" x14ac:dyDescent="0.25">
      <c r="D17" s="22">
        <f>SUM(D16:D16)</f>
        <v>503970</v>
      </c>
      <c r="E17" s="22">
        <f>SUM(E16:E16)</f>
        <v>250000</v>
      </c>
      <c r="F17" s="11"/>
      <c r="R17" s="11">
        <f>SUM(R16:R16)</f>
        <v>0</v>
      </c>
    </row>
    <row r="18" spans="4:18" x14ac:dyDescent="0.25">
      <c r="E18" s="22"/>
      <c r="F18" s="11"/>
      <c r="G18" s="11"/>
      <c r="H18" s="11"/>
      <c r="Q18" s="2" t="s">
        <v>17</v>
      </c>
      <c r="R18" s="11">
        <f>6000000-R17</f>
        <v>6000000</v>
      </c>
    </row>
  </sheetData>
  <mergeCells count="18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R13:R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" xr:uid="{8E5C2F3E-07C7-46EF-BD49-609867AADB4C}">
      <formula1>40</formula1>
    </dataValidation>
    <dataValidation type="decimal" operator="lessThanOrEqual" allowBlank="1" showInputMessage="1" showErrorMessage="1" error="max. 15" sqref="K16:L16" xr:uid="{C9D1D2F7-41BA-438C-9A50-6096FC39019C}">
      <formula1>15</formula1>
    </dataValidation>
    <dataValidation type="decimal" operator="lessThanOrEqual" allowBlank="1" showInputMessage="1" showErrorMessage="1" error="max. 5" sqref="P16 M16" xr:uid="{1031DE9E-DD97-458B-9963-96FDD9761FE8}">
      <formula1>5</formula1>
    </dataValidation>
    <dataValidation type="decimal" operator="lessThanOrEqual" allowBlank="1" showInputMessage="1" showErrorMessage="1" error="max. 10" sqref="N16:O16" xr:uid="{C34C4641-5EFA-42E2-BC6E-AE01D24A606F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53CA-9DC7-439C-84DB-D7C8E00EC9C3}">
  <dimension ref="A1:CD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8" customWidth="1"/>
    <col min="5" max="5" width="15" style="18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6384" width="9.140625" style="2"/>
  </cols>
  <sheetData>
    <row r="1" spans="1:82" ht="38.25" customHeight="1" x14ac:dyDescent="0.25">
      <c r="A1" s="1" t="s">
        <v>34</v>
      </c>
    </row>
    <row r="2" spans="1:82" ht="15" x14ac:dyDescent="0.25">
      <c r="A2" s="12" t="s">
        <v>47</v>
      </c>
      <c r="D2" s="19" t="s">
        <v>22</v>
      </c>
    </row>
    <row r="3" spans="1:82" ht="15" x14ac:dyDescent="0.25">
      <c r="A3" s="4" t="s">
        <v>33</v>
      </c>
      <c r="D3" s="18" t="s">
        <v>38</v>
      </c>
    </row>
    <row r="4" spans="1:82" ht="15" x14ac:dyDescent="0.25">
      <c r="A4" s="12" t="s">
        <v>43</v>
      </c>
      <c r="D4" s="18" t="s">
        <v>39</v>
      </c>
    </row>
    <row r="5" spans="1:82" x14ac:dyDescent="0.25">
      <c r="A5" s="12" t="s">
        <v>41</v>
      </c>
      <c r="D5" s="18" t="s">
        <v>40</v>
      </c>
    </row>
    <row r="6" spans="1:82" x14ac:dyDescent="0.25">
      <c r="A6" s="12"/>
      <c r="D6" s="18" t="s">
        <v>45</v>
      </c>
    </row>
    <row r="7" spans="1:82" ht="15" x14ac:dyDescent="0.25">
      <c r="A7" s="12" t="s">
        <v>44</v>
      </c>
    </row>
    <row r="8" spans="1:82" x14ac:dyDescent="0.25">
      <c r="A8" s="4" t="s">
        <v>21</v>
      </c>
      <c r="D8" s="20" t="s">
        <v>23</v>
      </c>
    </row>
    <row r="9" spans="1:82" ht="15" x14ac:dyDescent="0.25">
      <c r="A9" s="13" t="s">
        <v>42</v>
      </c>
      <c r="D9" s="18" t="s">
        <v>35</v>
      </c>
      <c r="F9" s="2" t="s">
        <v>36</v>
      </c>
    </row>
    <row r="10" spans="1:82" ht="27" customHeight="1" x14ac:dyDescent="0.25">
      <c r="F10" s="36" t="s">
        <v>37</v>
      </c>
      <c r="G10" s="36"/>
      <c r="H10" s="36"/>
      <c r="I10" s="36"/>
      <c r="J10" s="36"/>
    </row>
    <row r="11" spans="1:82" ht="25.15" customHeight="1" x14ac:dyDescent="0.2">
      <c r="D11" s="37" t="s">
        <v>46</v>
      </c>
      <c r="E11" s="37"/>
      <c r="F11" s="37"/>
      <c r="G11" s="37"/>
      <c r="H11" s="37"/>
      <c r="I11" s="37"/>
      <c r="J11" s="37"/>
    </row>
    <row r="12" spans="1:82" x14ac:dyDescent="0.25">
      <c r="A12" s="4"/>
    </row>
    <row r="13" spans="1:82" ht="26.45" customHeight="1" x14ac:dyDescent="0.25">
      <c r="A13" s="27" t="s">
        <v>0</v>
      </c>
      <c r="B13" s="27" t="s">
        <v>1</v>
      </c>
      <c r="C13" s="27" t="s">
        <v>16</v>
      </c>
      <c r="D13" s="30" t="s">
        <v>13</v>
      </c>
      <c r="E13" s="33" t="s">
        <v>2</v>
      </c>
      <c r="F13" s="38" t="s">
        <v>29</v>
      </c>
      <c r="G13" s="39"/>
      <c r="H13" s="38" t="s">
        <v>30</v>
      </c>
      <c r="I13" s="39"/>
      <c r="J13" s="27" t="s">
        <v>31</v>
      </c>
      <c r="K13" s="27" t="s">
        <v>14</v>
      </c>
      <c r="L13" s="27" t="s">
        <v>15</v>
      </c>
      <c r="M13" s="27" t="s">
        <v>27</v>
      </c>
      <c r="N13" s="27" t="s">
        <v>28</v>
      </c>
      <c r="O13" s="27" t="s">
        <v>32</v>
      </c>
      <c r="P13" s="27" t="s">
        <v>3</v>
      </c>
      <c r="Q13" s="27" t="s">
        <v>4</v>
      </c>
      <c r="R13" s="27" t="s">
        <v>5</v>
      </c>
    </row>
    <row r="14" spans="1:82" ht="59.45" customHeight="1" x14ac:dyDescent="0.25">
      <c r="A14" s="28"/>
      <c r="B14" s="28"/>
      <c r="C14" s="28"/>
      <c r="D14" s="31"/>
      <c r="E14" s="34"/>
      <c r="F14" s="40"/>
      <c r="G14" s="41"/>
      <c r="H14" s="40"/>
      <c r="I14" s="41"/>
      <c r="J14" s="29"/>
      <c r="K14" s="29"/>
      <c r="L14" s="29"/>
      <c r="M14" s="29"/>
      <c r="N14" s="29"/>
      <c r="O14" s="29"/>
      <c r="P14" s="29"/>
      <c r="Q14" s="29"/>
      <c r="R14" s="29"/>
    </row>
    <row r="15" spans="1:82" ht="28.9" customHeight="1" x14ac:dyDescent="0.25">
      <c r="A15" s="29"/>
      <c r="B15" s="29"/>
      <c r="C15" s="29"/>
      <c r="D15" s="32"/>
      <c r="E15" s="35"/>
      <c r="F15" s="5" t="s">
        <v>24</v>
      </c>
      <c r="G15" s="14" t="s">
        <v>25</v>
      </c>
      <c r="H15" s="14" t="s">
        <v>24</v>
      </c>
      <c r="I15" s="14" t="s">
        <v>25</v>
      </c>
      <c r="J15" s="14" t="s">
        <v>26</v>
      </c>
      <c r="K15" s="14" t="s">
        <v>18</v>
      </c>
      <c r="L15" s="14" t="s">
        <v>18</v>
      </c>
      <c r="M15" s="14" t="s">
        <v>19</v>
      </c>
      <c r="N15" s="14" t="s">
        <v>20</v>
      </c>
      <c r="O15" s="14" t="s">
        <v>20</v>
      </c>
      <c r="P15" s="14" t="s">
        <v>19</v>
      </c>
      <c r="Q15" s="14"/>
      <c r="R15" s="14"/>
    </row>
    <row r="16" spans="1:82" s="8" customFormat="1" ht="12.75" customHeight="1" x14ac:dyDescent="0.25">
      <c r="A16" s="15" t="s">
        <v>48</v>
      </c>
      <c r="B16" s="15" t="s">
        <v>50</v>
      </c>
      <c r="C16" s="15" t="s">
        <v>49</v>
      </c>
      <c r="D16" s="21">
        <v>503970</v>
      </c>
      <c r="E16" s="21">
        <v>250000</v>
      </c>
      <c r="F16" s="15" t="s">
        <v>51</v>
      </c>
      <c r="G16" s="16" t="s">
        <v>52</v>
      </c>
      <c r="H16" s="15" t="s">
        <v>54</v>
      </c>
      <c r="I16" s="16" t="s">
        <v>55</v>
      </c>
      <c r="J16" s="9">
        <v>30</v>
      </c>
      <c r="K16" s="9">
        <v>13</v>
      </c>
      <c r="L16" s="9">
        <v>12</v>
      </c>
      <c r="M16" s="9">
        <v>5</v>
      </c>
      <c r="N16" s="9">
        <v>8</v>
      </c>
      <c r="O16" s="9">
        <v>9</v>
      </c>
      <c r="P16" s="9">
        <v>5</v>
      </c>
      <c r="Q16" s="9">
        <f>SUM(J16:P16)</f>
        <v>82</v>
      </c>
      <c r="R16" s="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18" x14ac:dyDescent="0.25">
      <c r="D17" s="22">
        <f>SUM(D16:D16)</f>
        <v>503970</v>
      </c>
      <c r="E17" s="22">
        <f>SUM(E16:E16)</f>
        <v>250000</v>
      </c>
      <c r="F17" s="11"/>
      <c r="R17" s="11">
        <f>SUM(R16:R16)</f>
        <v>0</v>
      </c>
    </row>
    <row r="18" spans="4:18" x14ac:dyDescent="0.25">
      <c r="E18" s="22"/>
      <c r="F18" s="11"/>
      <c r="G18" s="11"/>
      <c r="H18" s="11"/>
      <c r="Q18" s="2" t="s">
        <v>17</v>
      </c>
      <c r="R18" s="11">
        <f>6000000-R17</f>
        <v>6000000</v>
      </c>
    </row>
  </sheetData>
  <mergeCells count="18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R13:R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" xr:uid="{CB873EB2-6E89-4965-B6FF-3F02CC0E0949}">
      <formula1>40</formula1>
    </dataValidation>
    <dataValidation type="decimal" operator="lessThanOrEqual" allowBlank="1" showInputMessage="1" showErrorMessage="1" error="max. 15" sqref="K16:L16" xr:uid="{B640B308-0C21-4F50-B68C-ABC5AC06A1FD}">
      <formula1>15</formula1>
    </dataValidation>
    <dataValidation type="decimal" operator="lessThanOrEqual" allowBlank="1" showInputMessage="1" showErrorMessage="1" error="max. 5" sqref="P16 M16" xr:uid="{B11A2F02-AE25-4859-AFF1-8B0E9170C7F5}">
      <formula1>5</formula1>
    </dataValidation>
    <dataValidation type="decimal" operator="lessThanOrEqual" allowBlank="1" showInputMessage="1" showErrorMessage="1" error="max. 10" sqref="N16:O16" xr:uid="{25BD5483-7A66-456B-83A5-3618AFA074C3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distribuce</vt:lpstr>
      <vt:lpstr>HB</vt:lpstr>
      <vt:lpstr>JarK</vt:lpstr>
      <vt:lpstr>JK</vt:lpstr>
      <vt:lpstr>MŠ</vt:lpstr>
      <vt:lpstr>PV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2019-06-03T07:02:50Z</dcterms:modified>
</cp:coreProperties>
</file>